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<sst xmlns="http://schemas.openxmlformats.org/spreadsheetml/2006/main" count="44" uniqueCount="44">
  <si>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</si>
  <si>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IFI012</t>
  </si>
  <si>
    <t xml:space="preserve">Ud</t>
  </si>
  <si>
    <t xml:space="preserve">Instalación interior para cocina.</t>
  </si>
  <si>
    <r>
      <rPr>
        <sz val="8.25"/>
        <color rgb="FF000000"/>
        <rFont val="Arial"/>
        <family val="2"/>
      </rPr>
      <t xml:space="preserve">Instalación interior de fontanería para cocina con dotación para: fregadero, toma y llave de paso para lavavajillas, realizada con tubo de polietileno reticulado (PE-X), para la red de agua fría y caliente que conecta la derivación particular o una de sus ramificaciones con cada uno de los aparatos sanitarios, con los diámetros necesarios para cada punto de servicio. Incluso llaves de paso de cuarto húmedo para el corte del suministro de agua, de polietileno reticulado (PE-X),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</si>
  <si>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</si>
  <si>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</si>
  <si>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</si>
  <si>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</si>
  <si>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</si>
  <si>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</si>
  <si>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</si>
  <si>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mt37tpu400a</t>
  </si>
  <si>
    <t xml:space="preserve">Ud</t>
  </si>
  <si>
    <t xml:space="preserve">Material auxiliar para montaje y sujeción a la obra de las tuberías de polietileno reticulado (PE-Xa), serie 5, de 16 mm de diámetro exterior.</t>
  </si>
  <si>
    <t xml:space="preserve">mt37tpu010ag</t>
  </si>
  <si>
    <t xml:space="preserve">m</t>
  </si>
  <si>
    <t xml:space="preserve">Tubo de polietileno reticulado (PE-Xa), serie 5, de 16 mm de diámetro exterior, PN=6 atm y 1,8 mm de espesor, suministrado en rollos, según UNE-EN ISO 15875-2, con el precio incrementado el 30% en concepto de accesorios y piezas especiales.</t>
  </si>
  <si>
    <t xml:space="preserve">mt37tpu400b</t>
  </si>
  <si>
    <t xml:space="preserve">Ud</t>
  </si>
  <si>
    <t xml:space="preserve">Material auxiliar para montaje y sujeción a la obra de las tuberías de polietileno reticulado (PE-Xa), serie 5, de 20 mm de diámetro exterior.</t>
  </si>
  <si>
    <t xml:space="preserve">mt37tpu010bg</t>
  </si>
  <si>
    <t xml:space="preserve">m</t>
  </si>
  <si>
    <t xml:space="preserve">Tubo de polietileno reticulado (PE-Xa), serie 5, de 20 mm de diámetro exterior, PN=6 atm y 1,9 mm de espesor, suministrado en rollos, según UNE-EN ISO 15875-2, con el precio incrementado el 30% en concepto de accesorios y piezas especiales.</t>
  </si>
  <si>
    <t xml:space="preserve">mt37avu022b</t>
  </si>
  <si>
    <t xml:space="preserve">Ud</t>
  </si>
  <si>
    <t xml:space="preserve">Válvula de esfera, de latón, de 20 mm de diámetro.</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</si>
  <si>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</si>
  <si>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</si>
  <si>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</si>
  <si>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</si>
  <si>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</si>
  <si>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</si>
  <si>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</si>
  <si>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</si>
  <si>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</si>
  <si>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</si>
  <si>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</si>
  <si>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</si>
  <si>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</si>
  <si>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</si>
  <si>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</si>
  <si>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35,73€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</si>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</sst>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99" customWidth="1"/>
    <col min="4" max="4" width="74.97"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8.1</v>
      </c>
      <c r="F10" s="12">
        <v>0.12</v>
      </c>
      <c r="G10" s="12">
        <f ca="1">ROUND(INDIRECT(ADDRESS(ROW()+(0), COLUMN()+(-2), 1))*INDIRECT(ADDRESS(ROW()+(0), COLUMN()+(-1), 1)), 2)</f>
        <v>0.97</v>
      </c>
    </row>
    <row r="11" spans="1:7" ht="34.50" thickBot="1" customHeight="1">
      <c r="A11" s="1" t="s">
        <v>15</v>
      </c>
      <c r="B11" s="1"/>
      <c r="C11" s="10" t="s">
        <v>16</v>
      </c>
      <c r="D11" s="1" t="s">
        <v>17</v>
      </c>
      <c r="E11" s="11">
        <v>8.1</v>
      </c>
      <c r="F11" s="12">
        <v>3.15</v>
      </c>
      <c r="G11" s="12">
        <f ca="1">ROUND(INDIRECT(ADDRESS(ROW()+(0), COLUMN()+(-2), 1))*INDIRECT(ADDRESS(ROW()+(0), COLUMN()+(-1), 1)), 2)</f>
        <v>25.52</v>
      </c>
    </row>
    <row r="12" spans="1:7" ht="24.00" thickBot="1" customHeight="1">
      <c r="A12" s="1" t="s">
        <v>18</v>
      </c>
      <c r="B12" s="1"/>
      <c r="C12" s="10" t="s">
        <v>19</v>
      </c>
      <c r="D12" s="1" t="s">
        <v>20</v>
      </c>
      <c r="E12" s="11">
        <v>11</v>
      </c>
      <c r="F12" s="12">
        <v>0.16</v>
      </c>
      <c r="G12" s="12">
        <f ca="1">ROUND(INDIRECT(ADDRESS(ROW()+(0), COLUMN()+(-2), 1))*INDIRECT(ADDRESS(ROW()+(0), COLUMN()+(-1), 1)), 2)</f>
        <v>1.76</v>
      </c>
    </row>
    <row r="13" spans="1:7" ht="34.50" thickBot="1" customHeight="1">
      <c r="A13" s="1" t="s">
        <v>21</v>
      </c>
      <c r="B13" s="1"/>
      <c r="C13" s="10" t="s">
        <v>22</v>
      </c>
      <c r="D13" s="1" t="s">
        <v>23</v>
      </c>
      <c r="E13" s="11">
        <v>11</v>
      </c>
      <c r="F13" s="12">
        <v>4.1</v>
      </c>
      <c r="G13" s="12">
        <f ca="1">ROUND(INDIRECT(ADDRESS(ROW()+(0), COLUMN()+(-2), 1))*INDIRECT(ADDRESS(ROW()+(0), COLUMN()+(-1), 1)), 2)</f>
        <v>45.1</v>
      </c>
    </row>
    <row r="14" spans="1:7" ht="13.50" thickBot="1" customHeight="1">
      <c r="A14" s="1" t="s">
        <v>24</v>
      </c>
      <c r="B14" s="1"/>
      <c r="C14" s="10" t="s">
        <v>25</v>
      </c>
      <c r="D14" s="1" t="s">
        <v>26</v>
      </c>
      <c r="E14" s="11">
        <v>2</v>
      </c>
      <c r="F14" s="12">
        <v>28.3</v>
      </c>
      <c r="G14" s="12">
        <f ca="1">ROUND(INDIRECT(ADDRESS(ROW()+(0), COLUMN()+(-2), 1))*INDIRECT(ADDRESS(ROW()+(0), COLUMN()+(-1), 1)), 2)</f>
        <v>56.6</v>
      </c>
    </row>
    <row r="15" spans="1:7" ht="24.00" thickBot="1" customHeight="1">
      <c r="A15" s="1" t="s">
        <v>27</v>
      </c>
      <c r="B15" s="1"/>
      <c r="C15" s="10" t="s">
        <v>28</v>
      </c>
      <c r="D15" s="1" t="s">
        <v>29</v>
      </c>
      <c r="E15" s="13">
        <v>1</v>
      </c>
      <c r="F15" s="14">
        <v>25.61</v>
      </c>
      <c r="G15" s="14">
        <f ca="1">ROUND(INDIRECT(ADDRESS(ROW()+(0), COLUMN()+(-2), 1))*INDIRECT(ADDRESS(ROW()+(0), COLUMN()+(-1), 1)), 2)</f>
        <v>25.61</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155.56</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3.725</v>
      </c>
      <c r="F18" s="12">
        <v>22.74</v>
      </c>
      <c r="G18" s="12">
        <f ca="1">ROUND(INDIRECT(ADDRESS(ROW()+(0), COLUMN()+(-2), 1))*INDIRECT(ADDRESS(ROW()+(0), COLUMN()+(-1), 1)), 2)</f>
        <v>84.71</v>
      </c>
    </row>
    <row r="19" spans="1:7" ht="13.50" thickBot="1" customHeight="1">
      <c r="A19" s="1" t="s">
        <v>35</v>
      </c>
      <c r="B19" s="1"/>
      <c r="C19" s="10" t="s">
        <v>36</v>
      </c>
      <c r="D19" s="1" t="s">
        <v>37</v>
      </c>
      <c r="E19" s="13">
        <v>3.725</v>
      </c>
      <c r="F19" s="14">
        <v>20.98</v>
      </c>
      <c r="G19" s="14">
        <f ca="1">ROUND(INDIRECT(ADDRESS(ROW()+(0), COLUMN()+(-2), 1))*INDIRECT(ADDRESS(ROW()+(0), COLUMN()+(-1), 1)), 2)</f>
        <v>78.15</v>
      </c>
    </row>
    <row r="20" spans="1:7" ht="13.50" thickBot="1" customHeight="1">
      <c r="A20" s="15"/>
      <c r="B20" s="15"/>
      <c r="C20" s="15"/>
      <c r="D20" s="15"/>
      <c r="E20" s="9" t="s">
        <v>38</v>
      </c>
      <c r="F20" s="9"/>
      <c r="G20" s="17">
        <f ca="1">ROUND(SUM(INDIRECT(ADDRESS(ROW()+(-1), COLUMN()+(0), 1)),INDIRECT(ADDRESS(ROW()+(-2), COLUMN()+(0), 1))), 2)</f>
        <v>162.86</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318.42</v>
      </c>
      <c r="G22" s="14">
        <f ca="1">ROUND(INDIRECT(ADDRESS(ROW()+(0), COLUMN()+(-2), 1))*INDIRECT(ADDRESS(ROW()+(0), COLUMN()+(-1), 1))/100, 2)</f>
        <v>6.37</v>
      </c>
    </row>
    <row r="23" spans="1:7" ht="13.50" thickBot="1" customHeight="1">
      <c r="A23" s="21" t="s">
        <v>42</v>
      </c>
      <c r="B23" s="21"/>
      <c r="C23" s="22"/>
      <c r="D23" s="23"/>
      <c r="E23" s="24" t="s">
        <v>43</v>
      </c>
      <c r="F23" s="25"/>
      <c r="G23" s="26">
        <f ca="1">ROUND(SUM(INDIRECT(ADDRESS(ROW()+(-1), COLUMN()+(0), 1)),INDIRECT(ADDRESS(ROW()+(-3), COLUMN()+(0), 1)),INDIRECT(ADDRESS(ROW()+(-7), COLUMN()+(0), 1))), 2)</f>
        <v>324.79</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