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<sst xmlns="http://schemas.openxmlformats.org/spreadsheetml/2006/main" count="35" uniqueCount="35">
  <si>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</si>
  <si>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IFW010</t>
  </si>
  <si>
    <t xml:space="preserve">Ud</t>
  </si>
  <si>
    <t xml:space="preserve">Válvula de corte.</t>
  </si>
  <si>
    <r>
      <rPr>
        <b/>
        <sz val="8.25"/>
        <color rgb="FF000000"/>
        <rFont val="Arial"/>
        <family val="2"/>
      </rPr>
      <t xml:space="preserve">Llave de corte de esfera, metálica, de 16 mm de diámetro, "TERMOCONCEPT", con mando oculto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</si>
  <si>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</si>
  <si>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</si>
  <si>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</si>
  <si>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</si>
  <si>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</si>
  <si>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</si>
  <si>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</si>
  <si>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mt38tmc510a</t>
  </si>
  <si>
    <t xml:space="preserve">Ud</t>
  </si>
  <si>
    <t xml:space="preserve">Llave de corte de esfera, metálica, de 16 mm de diámetro, "TERMOCONCEPT", para unión Pressfitting</t>
  </si>
  <si>
    <t xml:space="preserve">mt38tmc515a</t>
  </si>
  <si>
    <t xml:space="preserve">Ud</t>
  </si>
  <si>
    <t xml:space="preserve">Mando oculto, "TERMOCONCEPT", para llave de esfera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</si>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</sst>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57.29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8.140000</v>
      </c>
      <c r="G10" s="11">
        <f ca="1">ROUND(INDIRECT(ADDRESS(ROW()+(0), COLUMN()+(-2), 1))*INDIRECT(ADDRESS(ROW()+(0), COLUMN()+(-1), 1)), 2)</f>
        <v>8.140000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1.000000</v>
      </c>
      <c r="F11" s="11">
        <v>4.580000</v>
      </c>
      <c r="G11" s="11">
        <f ca="1">ROUND(INDIRECT(ADDRESS(ROW()+(0), COLUMN()+(-2), 1))*INDIRECT(ADDRESS(ROW()+(0), COLUMN()+(-1), 1)), 2)</f>
        <v>4.580000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2">
        <v>1.000000</v>
      </c>
      <c r="F12" s="13">
        <v>1.400000</v>
      </c>
      <c r="G12" s="13">
        <f ca="1">ROUND(INDIRECT(ADDRESS(ROW()+(0), COLUMN()+(-2), 1))*INDIRECT(ADDRESS(ROW()+(0), COLUMN()+(-1), 1)), 2)</f>
        <v>1.400000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2)</f>
        <v>14.120000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0">
        <v>0.109000</v>
      </c>
      <c r="F15" s="11">
        <v>18.130000</v>
      </c>
      <c r="G15" s="11">
        <f ca="1">ROUND(INDIRECT(ADDRESS(ROW()+(0), COLUMN()+(-2), 1))*INDIRECT(ADDRESS(ROW()+(0), COLUMN()+(-1), 1)), 2)</f>
        <v>1.980000</v>
      </c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2">
        <v>0.109000</v>
      </c>
      <c r="F16" s="13">
        <v>16.400000</v>
      </c>
      <c r="G16" s="13">
        <f ca="1">ROUND(INDIRECT(ADDRESS(ROW()+(0), COLUMN()+(-2), 1))*INDIRECT(ADDRESS(ROW()+(0), COLUMN()+(-1), 1)), 2)</f>
        <v>1.790000</v>
      </c>
    </row>
    <row r="17" spans="1:7" ht="13.50" thickBot="1" customHeight="1">
      <c r="A17" s="14"/>
      <c r="B17" s="14"/>
      <c r="C17" s="14"/>
      <c r="D17" s="14"/>
      <c r="E17" s="8" t="s">
        <v>29</v>
      </c>
      <c r="F17" s="8"/>
      <c r="G17" s="16">
        <f ca="1">ROUND(SUM(INDIRECT(ADDRESS(ROW()+(-1), COLUMN()+(0), 1)),INDIRECT(ADDRESS(ROW()+(-2), COLUMN()+(0), 1))), 2)</f>
        <v>3.770000</v>
      </c>
    </row>
    <row r="18" spans="1:7" ht="13.50" thickBot="1" customHeight="1">
      <c r="A18" s="14">
        <v>3.000000</v>
      </c>
      <c r="B18" s="14"/>
      <c r="C18" s="14"/>
      <c r="D18" s="17" t="s">
        <v>30</v>
      </c>
      <c r="E18" s="17"/>
      <c r="F18" s="14"/>
      <c r="G18" s="14"/>
    </row>
    <row r="19" spans="1:7" ht="13.50" thickBot="1" customHeight="1">
      <c r="A19" s="18"/>
      <c r="B19" s="18"/>
      <c r="C19" s="19" t="s">
        <v>31</v>
      </c>
      <c r="D19" s="18" t="s">
        <v>32</v>
      </c>
      <c r="E19" s="12">
        <v>2.000000</v>
      </c>
      <c r="F19" s="13">
        <f ca="1">ROUND(SUM(INDIRECT(ADDRESS(ROW()+(-2), COLUMN()+(1), 1)),INDIRECT(ADDRESS(ROW()+(-6), COLUMN()+(1), 1))), 2)</f>
        <v>17.890000</v>
      </c>
      <c r="G19" s="13">
        <f ca="1">ROUND(INDIRECT(ADDRESS(ROW()+(0), COLUMN()+(-2), 1))*INDIRECT(ADDRESS(ROW()+(0), COLUMN()+(-1), 1))/100, 2)</f>
        <v>0.360000</v>
      </c>
    </row>
    <row r="20" spans="1:7" ht="13.50" thickBot="1" customHeight="1">
      <c r="A20" s="20" t="s">
        <v>33</v>
      </c>
      <c r="B20" s="20"/>
      <c r="C20" s="21"/>
      <c r="D20" s="22"/>
      <c r="E20" s="23" t="s">
        <v>34</v>
      </c>
      <c r="F20" s="24"/>
      <c r="G20" s="25">
        <f ca="1">ROUND(SUM(INDIRECT(ADDRESS(ROW()+(-1), COLUMN()+(0), 1)),INDIRECT(ADDRESS(ROW()+(-3), COLUMN()+(0), 1)),INDIRECT(ADDRESS(ROW()+(-7), COLUMN()+(0), 1))), 2)</f>
        <v>18.250000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