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<sst xmlns="http://schemas.openxmlformats.org/spreadsheetml/2006/main" count="62" uniqueCount="62">
  <si>
    <t xml:space="preserve"/>
  </si>
  <si>
    <t xml:space="preserve">ICE110</t>
  </si>
  <si>
    <t xml:space="preserve">m²</t>
  </si>
  <si>
    <t xml:space="preserve">Sistema de calefacción y refrigeración por suelo radiante, con capa de mortero.</t>
  </si>
  <si>
    <r>
      <rPr>
        <sz val="8.25"/>
        <color rgb="FF000000"/>
        <rFont val="Arial"/>
        <family val="2"/>
      </rPr>
      <t xml:space="preserve">Sistema de calefacción por suelo radiante Clásico "POLYTHERM", formado por, banda autoadhesiva de espuma de polietileno, de 150x7 mm, panel de poliestireno termoconformado con estructura celular cerrada formado por capa de aislamiento térmico con plastificado en su cara superior color negro, de 45 mm de espesor total y 1003x1253 mm, modelo Pol-Bicapa Bau 22/45, tubo de polietileno resistente a la temperatura (PE-RT) con barrera de oxígeno (EVOH) y recubrimiento exterior de polímero con micropartículas metálicas, Polytherm Evohflex Plus, de 15 mm de diámetro exterior y 1,5 mm de espesor, y mortero autonivelante, CA - C20 - F4 según UNE-EN 13813, de 50 mm de espesor.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</si>
  <si>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</si>
  <si>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</si>
  <si>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</si>
  <si>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</si>
  <si>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</si>
  <si>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</si>
  <si>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</si>
  <si>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mt38pol037a</t>
  </si>
  <si>
    <t xml:space="preserve">m</t>
  </si>
  <si>
    <t xml:space="preserve">Banda autoadhesiva de espuma de polietileno, de 150x7 mm, "POLYTHERM".</t>
  </si>
  <si>
    <t xml:space="preserve">mt38pol028a</t>
  </si>
  <si>
    <t xml:space="preserve">m²</t>
  </si>
  <si>
    <t xml:space="preserve">Panel de poliestireno termoconformado con estructura celular cerrada formado por capa de aislamiento térmico con plastificado en su cara superior color negro, de 45 mm de espesor total y 1003x1253 mm, modelo Pol-Bicapa Bau 22/45 "POLYTHERM", con un aislamiento a ruido aéreo de 6 dB según UNE-EN 1793-2, reducción del ruido de impactos 20 dB según UNE-EN ISO 10140, para tubo de 15 ó 16 mm de diámetro, paso del tubo múltiplo de 6 cm, provisto de perfiles perimetrales machihembrados para el montaje.</t>
  </si>
  <si>
    <t xml:space="preserve">mt37pol027Da</t>
  </si>
  <si>
    <t xml:space="preserve">m</t>
  </si>
  <si>
    <t xml:space="preserve">Tubo de polietileno resistente a la temperatura (PE-RT) con barrera de oxígeno (EVOH) y recubrimiento exterior de polímero con micropartículas metálicas, Polytherm Evohflex Plus "POLYTHERM", de 15 mm de diámetro exterior y 1,5 mm de espesor, según UNE-EN ISO 22391-2.</t>
  </si>
  <si>
    <t xml:space="preserve">mt09mal020a</t>
  </si>
  <si>
    <t xml:space="preserve">m³</t>
  </si>
  <si>
    <t xml:space="preserve">Mortero autonivelante, CA - C20 - F4 según UNE-EN 13813, a base de sulfato cálcico, para espesores de 2,5 a 7,0 cm, usado en nivelación de pavimentos.</t>
  </si>
  <si>
    <t xml:space="preserve">mt08aaa010a</t>
  </si>
  <si>
    <t xml:space="preserve">m³</t>
  </si>
  <si>
    <t xml:space="preserve">Agua.</t>
  </si>
  <si>
    <t xml:space="preserve">Subtotal materiales:</t>
  </si>
  <si>
    <t xml:space="preserve">Equipo y maquinaria</t>
  </si>
  <si>
    <t xml:space="preserve">mq06pym020</t>
  </si>
  <si>
    <t xml:space="preserve">h</t>
  </si>
  <si>
    <t xml:space="preserve">Mezcladora-bombeadora para morteros autonivelantes.</t>
  </si>
  <si>
    <t xml:space="preserve">Subtotal equipo y maquinaria:</t>
  </si>
  <si>
    <t xml:space="preserve">Mano de obra</t>
  </si>
  <si>
    <t xml:space="preserve">mo004</t>
  </si>
  <si>
    <t xml:space="preserve">h</t>
  </si>
  <si>
    <t xml:space="preserve">Oficial 1ª calefactor.</t>
  </si>
  <si>
    <t xml:space="preserve">mo103</t>
  </si>
  <si>
    <t xml:space="preserve">h</t>
  </si>
  <si>
    <t xml:space="preserve">Ayudante calefactor.</t>
  </si>
  <si>
    <t xml:space="preserve">mo031</t>
  </si>
  <si>
    <t xml:space="preserve">h</t>
  </si>
  <si>
    <t xml:space="preserve">Oficial 1ª aplicador de mortero autonivelante.</t>
  </si>
  <si>
    <t xml:space="preserve">mo069</t>
  </si>
  <si>
    <t xml:space="preserve">h</t>
  </si>
  <si>
    <t xml:space="preserve">Ayudante aplicador de mortero autonivelante.</t>
  </si>
  <si>
    <t xml:space="preserve">Subtotal mano de obra:</t>
  </si>
  <si>
    <t xml:space="preserve">Costes directos complementarios</t>
  </si>
  <si>
    <t xml:space="preserve">%</t>
  </si>
  <si>
    <t xml:space="preserve">Costes directos complementarios</t>
  </si>
  <si>
    <t xml:space="preserve">Coste de mantenimiento decenal: 3,17€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</si>
  <si>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</si>
  <si>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</si>
  <si>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</si>
  <si>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</si>
  <si>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</si>
  <si>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13813:2003</t>
  </si>
  <si>
    <t xml:space="preserve">1/3/4</t>
  </si>
  <si>
    <t xml:space="preserve">Mor tero  para  recrecidos  y  acabados  de  suelos. Propiedades  y  requisitos.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</si>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</sst>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0.68" customWidth="1"/>
    <col min="4" max="4" width="6.97" customWidth="1"/>
    <col min="5" max="5" width="70.04"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7" t="s">
        <v>8</v>
      </c>
      <c r="G8" s="7"/>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1">
        <v>0.6</v>
      </c>
      <c r="G10" s="11"/>
      <c r="H10" s="11"/>
      <c r="I10" s="12">
        <v>0.76</v>
      </c>
      <c r="J10" s="12">
        <f ca="1">ROUND(INDIRECT(ADDRESS(ROW()+(0), COLUMN()+(-4), 1))*INDIRECT(ADDRESS(ROW()+(0), COLUMN()+(-1), 1)), 2)</f>
        <v>0.46</v>
      </c>
    </row>
    <row r="11" spans="1:10" ht="76.50" thickBot="1" customHeight="1">
      <c r="A11" s="1" t="s">
        <v>15</v>
      </c>
      <c r="B11" s="1"/>
      <c r="C11" s="10" t="s">
        <v>16</v>
      </c>
      <c r="D11" s="10"/>
      <c r="E11" s="1" t="s">
        <v>17</v>
      </c>
      <c r="F11" s="11">
        <v>1</v>
      </c>
      <c r="G11" s="11"/>
      <c r="H11" s="11"/>
      <c r="I11" s="12">
        <v>7.99</v>
      </c>
      <c r="J11" s="12">
        <f ca="1">ROUND(INDIRECT(ADDRESS(ROW()+(0), COLUMN()+(-4), 1))*INDIRECT(ADDRESS(ROW()+(0), COLUMN()+(-1), 1)), 2)</f>
        <v>7.99</v>
      </c>
    </row>
    <row r="12" spans="1:10" ht="45.00" thickBot="1" customHeight="1">
      <c r="A12" s="1" t="s">
        <v>18</v>
      </c>
      <c r="B12" s="1"/>
      <c r="C12" s="10" t="s">
        <v>19</v>
      </c>
      <c r="D12" s="10"/>
      <c r="E12" s="1" t="s">
        <v>20</v>
      </c>
      <c r="F12" s="11">
        <v>16.667</v>
      </c>
      <c r="G12" s="11"/>
      <c r="H12" s="11"/>
      <c r="I12" s="12">
        <v>0.87</v>
      </c>
      <c r="J12" s="12">
        <f ca="1">ROUND(INDIRECT(ADDRESS(ROW()+(0), COLUMN()+(-4), 1))*INDIRECT(ADDRESS(ROW()+(0), COLUMN()+(-1), 1)), 2)</f>
        <v>14.5</v>
      </c>
    </row>
    <row r="13" spans="1:10" ht="24.00" thickBot="1" customHeight="1">
      <c r="A13" s="1" t="s">
        <v>21</v>
      </c>
      <c r="B13" s="1"/>
      <c r="C13" s="10" t="s">
        <v>22</v>
      </c>
      <c r="D13" s="10"/>
      <c r="E13" s="1" t="s">
        <v>23</v>
      </c>
      <c r="F13" s="11">
        <v>0.05</v>
      </c>
      <c r="G13" s="11"/>
      <c r="H13" s="11"/>
      <c r="I13" s="12">
        <v>232.8</v>
      </c>
      <c r="J13" s="12">
        <f ca="1">ROUND(INDIRECT(ADDRESS(ROW()+(0), COLUMN()+(-4), 1))*INDIRECT(ADDRESS(ROW()+(0), COLUMN()+(-1), 1)), 2)</f>
        <v>11.64</v>
      </c>
    </row>
    <row r="14" spans="1:10" ht="13.50" thickBot="1" customHeight="1">
      <c r="A14" s="1" t="s">
        <v>24</v>
      </c>
      <c r="B14" s="1"/>
      <c r="C14" s="10" t="s">
        <v>25</v>
      </c>
      <c r="D14" s="10"/>
      <c r="E14" s="1" t="s">
        <v>26</v>
      </c>
      <c r="F14" s="13">
        <v>0.004</v>
      </c>
      <c r="G14" s="13"/>
      <c r="H14" s="13"/>
      <c r="I14" s="14">
        <v>1.5</v>
      </c>
      <c r="J14" s="14">
        <f ca="1">ROUND(INDIRECT(ADDRESS(ROW()+(0), COLUMN()+(-4), 1))*INDIRECT(ADDRESS(ROW()+(0), COLUMN()+(-1), 1)), 2)</f>
        <v>0.01</v>
      </c>
    </row>
    <row r="15" spans="1:10" ht="13.50" thickBot="1" customHeight="1">
      <c r="A15" s="15"/>
      <c r="B15" s="15"/>
      <c r="C15" s="15"/>
      <c r="D15" s="15"/>
      <c r="E15" s="15"/>
      <c r="F15" s="9" t="s">
        <v>27</v>
      </c>
      <c r="G15" s="9"/>
      <c r="H15" s="9"/>
      <c r="I15" s="9"/>
      <c r="J15" s="17">
        <f ca="1">ROUND(SUM(INDIRECT(ADDRESS(ROW()+(-1), COLUMN()+(0), 1)),INDIRECT(ADDRESS(ROW()+(-2), COLUMN()+(0), 1)),INDIRECT(ADDRESS(ROW()+(-3), COLUMN()+(0), 1)),INDIRECT(ADDRESS(ROW()+(-4), COLUMN()+(0), 1)),INDIRECT(ADDRESS(ROW()+(-5), COLUMN()+(0), 1))), 2)</f>
        <v>34.6</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3">
        <v>0.05</v>
      </c>
      <c r="G17" s="13"/>
      <c r="H17" s="13"/>
      <c r="I17" s="14">
        <v>10.2</v>
      </c>
      <c r="J17" s="14">
        <f ca="1">ROUND(INDIRECT(ADDRESS(ROW()+(0), COLUMN()+(-4), 1))*INDIRECT(ADDRESS(ROW()+(0), COLUMN()+(-1), 1)), 2)</f>
        <v>0.51</v>
      </c>
    </row>
    <row r="18" spans="1:10" ht="13.50" thickBot="1" customHeight="1">
      <c r="A18" s="15"/>
      <c r="B18" s="15"/>
      <c r="C18" s="15"/>
      <c r="D18" s="15"/>
      <c r="E18" s="15"/>
      <c r="F18" s="9" t="s">
        <v>32</v>
      </c>
      <c r="G18" s="9"/>
      <c r="H18" s="9"/>
      <c r="I18" s="9"/>
      <c r="J18" s="17">
        <f ca="1">ROUND(SUM(INDIRECT(ADDRESS(ROW()+(-1), COLUMN()+(0), 1))), 2)</f>
        <v>0.51</v>
      </c>
    </row>
    <row r="19" spans="1:10" ht="13.50" thickBot="1" customHeight="1">
      <c r="A19" s="15">
        <v>3</v>
      </c>
      <c r="B19" s="15"/>
      <c r="C19" s="15"/>
      <c r="D19" s="15"/>
      <c r="E19" s="18" t="s">
        <v>33</v>
      </c>
      <c r="F19" s="18"/>
      <c r="G19" s="18"/>
      <c r="H19" s="18"/>
      <c r="I19" s="15"/>
      <c r="J19" s="15"/>
    </row>
    <row r="20" spans="1:10" ht="13.50" thickBot="1" customHeight="1">
      <c r="A20" s="1" t="s">
        <v>34</v>
      </c>
      <c r="B20" s="1"/>
      <c r="C20" s="10" t="s">
        <v>35</v>
      </c>
      <c r="D20" s="10"/>
      <c r="E20" s="1" t="s">
        <v>36</v>
      </c>
      <c r="F20" s="11">
        <v>0.67</v>
      </c>
      <c r="G20" s="11"/>
      <c r="H20" s="11"/>
      <c r="I20" s="12">
        <v>19.56</v>
      </c>
      <c r="J20" s="12">
        <f ca="1">ROUND(INDIRECT(ADDRESS(ROW()+(0), COLUMN()+(-4), 1))*INDIRECT(ADDRESS(ROW()+(0), COLUMN()+(-1), 1)), 2)</f>
        <v>13.11</v>
      </c>
    </row>
    <row r="21" spans="1:10" ht="13.50" thickBot="1" customHeight="1">
      <c r="A21" s="1" t="s">
        <v>37</v>
      </c>
      <c r="B21" s="1"/>
      <c r="C21" s="10" t="s">
        <v>38</v>
      </c>
      <c r="D21" s="10"/>
      <c r="E21" s="1" t="s">
        <v>39</v>
      </c>
      <c r="F21" s="11">
        <v>0.67</v>
      </c>
      <c r="G21" s="11"/>
      <c r="H21" s="11"/>
      <c r="I21" s="12">
        <v>18.01</v>
      </c>
      <c r="J21" s="12">
        <f ca="1">ROUND(INDIRECT(ADDRESS(ROW()+(0), COLUMN()+(-4), 1))*INDIRECT(ADDRESS(ROW()+(0), COLUMN()+(-1), 1)), 2)</f>
        <v>12.07</v>
      </c>
    </row>
    <row r="22" spans="1:10" ht="13.50" thickBot="1" customHeight="1">
      <c r="A22" s="1" t="s">
        <v>40</v>
      </c>
      <c r="B22" s="1"/>
      <c r="C22" s="10" t="s">
        <v>41</v>
      </c>
      <c r="D22" s="10"/>
      <c r="E22" s="1" t="s">
        <v>42</v>
      </c>
      <c r="F22" s="11">
        <v>0.05</v>
      </c>
      <c r="G22" s="11"/>
      <c r="H22" s="11"/>
      <c r="I22" s="12">
        <v>19.03</v>
      </c>
      <c r="J22" s="12">
        <f ca="1">ROUND(INDIRECT(ADDRESS(ROW()+(0), COLUMN()+(-4), 1))*INDIRECT(ADDRESS(ROW()+(0), COLUMN()+(-1), 1)), 2)</f>
        <v>0.95</v>
      </c>
    </row>
    <row r="23" spans="1:10" ht="13.50" thickBot="1" customHeight="1">
      <c r="A23" s="1" t="s">
        <v>43</v>
      </c>
      <c r="B23" s="1"/>
      <c r="C23" s="10" t="s">
        <v>44</v>
      </c>
      <c r="D23" s="10"/>
      <c r="E23" s="1" t="s">
        <v>45</v>
      </c>
      <c r="F23" s="13">
        <v>0.05</v>
      </c>
      <c r="G23" s="13"/>
      <c r="H23" s="13"/>
      <c r="I23" s="14">
        <v>18.05</v>
      </c>
      <c r="J23" s="14">
        <f ca="1">ROUND(INDIRECT(ADDRESS(ROW()+(0), COLUMN()+(-4), 1))*INDIRECT(ADDRESS(ROW()+(0), COLUMN()+(-1), 1)), 2)</f>
        <v>0.9</v>
      </c>
    </row>
    <row r="24" spans="1:10" ht="13.50" thickBot="1" customHeight="1">
      <c r="A24" s="15"/>
      <c r="B24" s="15"/>
      <c r="C24" s="15"/>
      <c r="D24" s="15"/>
      <c r="E24" s="15"/>
      <c r="F24" s="9" t="s">
        <v>46</v>
      </c>
      <c r="G24" s="9"/>
      <c r="H24" s="9"/>
      <c r="I24" s="9"/>
      <c r="J24" s="17">
        <f ca="1">ROUND(SUM(INDIRECT(ADDRESS(ROW()+(-1), COLUMN()+(0), 1)),INDIRECT(ADDRESS(ROW()+(-2), COLUMN()+(0), 1)),INDIRECT(ADDRESS(ROW()+(-3), COLUMN()+(0), 1)),INDIRECT(ADDRESS(ROW()+(-4), COLUMN()+(0), 1))), 2)</f>
        <v>27.03</v>
      </c>
    </row>
    <row r="25" spans="1:10" ht="13.50" thickBot="1" customHeight="1">
      <c r="A25" s="15">
        <v>4</v>
      </c>
      <c r="B25" s="15"/>
      <c r="C25" s="15"/>
      <c r="D25" s="15"/>
      <c r="E25" s="18" t="s">
        <v>47</v>
      </c>
      <c r="F25" s="18"/>
      <c r="G25" s="18"/>
      <c r="H25" s="18"/>
      <c r="I25" s="15"/>
      <c r="J25" s="15"/>
    </row>
    <row r="26" spans="1:10" ht="13.50" thickBot="1" customHeight="1">
      <c r="A26" s="19"/>
      <c r="B26" s="19"/>
      <c r="C26" s="20" t="s">
        <v>48</v>
      </c>
      <c r="D26" s="20"/>
      <c r="E26" s="19" t="s">
        <v>49</v>
      </c>
      <c r="F26" s="13">
        <v>2</v>
      </c>
      <c r="G26" s="13"/>
      <c r="H26" s="13"/>
      <c r="I26" s="14">
        <f ca="1">ROUND(SUM(INDIRECT(ADDRESS(ROW()+(-2), COLUMN()+(1), 1)),INDIRECT(ADDRESS(ROW()+(-8), COLUMN()+(1), 1)),INDIRECT(ADDRESS(ROW()+(-11), COLUMN()+(1), 1))), 2)</f>
        <v>62.14</v>
      </c>
      <c r="J26" s="14">
        <f ca="1">ROUND(INDIRECT(ADDRESS(ROW()+(0), COLUMN()+(-4), 1))*INDIRECT(ADDRESS(ROW()+(0), COLUMN()+(-1), 1))/100, 2)</f>
        <v>1.24</v>
      </c>
    </row>
    <row r="27" spans="1:10" ht="13.50" thickBot="1" customHeight="1">
      <c r="A27" s="21" t="s">
        <v>50</v>
      </c>
      <c r="B27" s="21"/>
      <c r="C27" s="22"/>
      <c r="D27" s="22"/>
      <c r="E27" s="23"/>
      <c r="F27" s="24" t="s">
        <v>51</v>
      </c>
      <c r="G27" s="24"/>
      <c r="H27" s="24"/>
      <c r="I27" s="25"/>
      <c r="J27" s="26">
        <f ca="1">ROUND(SUM(INDIRECT(ADDRESS(ROW()+(-1), COLUMN()+(0), 1)),INDIRECT(ADDRESS(ROW()+(-3), COLUMN()+(0), 1)),INDIRECT(ADDRESS(ROW()+(-9), COLUMN()+(0), 1)),INDIRECT(ADDRESS(ROW()+(-12), COLUMN()+(0), 1))), 2)</f>
        <v>63.38</v>
      </c>
    </row>
    <row r="30" spans="1:10" ht="13.50" thickBot="1" customHeight="1">
      <c r="A30" s="27" t="s">
        <v>52</v>
      </c>
      <c r="B30" s="27"/>
      <c r="C30" s="27"/>
      <c r="D30" s="27"/>
      <c r="E30" s="27"/>
      <c r="F30" s="27"/>
      <c r="G30" s="27" t="s">
        <v>53</v>
      </c>
      <c r="H30" s="27" t="s">
        <v>54</v>
      </c>
      <c r="I30" s="27"/>
      <c r="J30" s="27" t="s">
        <v>55</v>
      </c>
    </row>
    <row r="31" spans="1:10" ht="13.50" thickBot="1" customHeight="1">
      <c r="A31" s="28" t="s">
        <v>56</v>
      </c>
      <c r="B31" s="28"/>
      <c r="C31" s="28"/>
      <c r="D31" s="28"/>
      <c r="E31" s="28"/>
      <c r="F31" s="28"/>
      <c r="G31" s="29">
        <v>182003</v>
      </c>
      <c r="H31" s="29">
        <v>182004</v>
      </c>
      <c r="I31" s="29"/>
      <c r="J31" s="29" t="s">
        <v>57</v>
      </c>
    </row>
    <row r="32" spans="1:10" ht="13.50" thickBot="1" customHeight="1">
      <c r="A32" s="30" t="s">
        <v>58</v>
      </c>
      <c r="B32" s="30"/>
      <c r="C32" s="30"/>
      <c r="D32" s="30"/>
      <c r="E32" s="30"/>
      <c r="F32" s="30"/>
      <c r="G32" s="31"/>
      <c r="H32" s="31"/>
      <c r="I32" s="31"/>
      <c r="J32" s="31"/>
    </row>
    <row r="35" spans="1:1" ht="33.75" thickBot="1" customHeight="1">
      <c r="A35" s="1" t="s">
        <v>59</v>
      </c>
      <c r="B35" s="1"/>
      <c r="C35" s="1"/>
      <c r="D35" s="1"/>
      <c r="E35" s="1"/>
      <c r="F35" s="1"/>
      <c r="G35" s="1"/>
      <c r="H35" s="1"/>
      <c r="I35" s="1"/>
      <c r="J35" s="1"/>
    </row>
    <row r="36" spans="1:1" ht="33.75" thickBot="1" customHeight="1">
      <c r="A36" s="1" t="s">
        <v>60</v>
      </c>
      <c r="B36" s="1"/>
      <c r="C36" s="1"/>
      <c r="D36" s="1"/>
      <c r="E36" s="1"/>
      <c r="F36" s="1"/>
      <c r="G36" s="1"/>
      <c r="H36" s="1"/>
      <c r="I36" s="1"/>
      <c r="J36" s="1"/>
    </row>
    <row r="37" spans="1:1" ht="33.75" thickBot="1" customHeight="1">
      <c r="A37" s="1" t="s">
        <v>61</v>
      </c>
      <c r="B37" s="1"/>
      <c r="C37" s="1"/>
      <c r="D37" s="1"/>
      <c r="E37" s="1"/>
      <c r="F37" s="1"/>
      <c r="G37" s="1"/>
      <c r="H37" s="1"/>
      <c r="I37" s="1"/>
      <c r="J37" s="1"/>
    </row>
  </sheetData>
  <mergeCells count="73">
    <mergeCell ref="A1:J1"/>
    <mergeCell ref="B3:C3"/>
    <mergeCell ref="D3:J3"/>
    <mergeCell ref="A5:J5"/>
    <mergeCell ref="A8:B8"/>
    <mergeCell ref="C8:D8"/>
    <mergeCell ref="F8:H8"/>
    <mergeCell ref="A9:B9"/>
    <mergeCell ref="C9:D9"/>
    <mergeCell ref="E9:H9"/>
    <mergeCell ref="A10:B10"/>
    <mergeCell ref="C10:D10"/>
    <mergeCell ref="F10:H10"/>
    <mergeCell ref="A11:B11"/>
    <mergeCell ref="C11:D11"/>
    <mergeCell ref="F11:H11"/>
    <mergeCell ref="A12:B12"/>
    <mergeCell ref="C12:D12"/>
    <mergeCell ref="F12:H12"/>
    <mergeCell ref="A13:B13"/>
    <mergeCell ref="C13:D13"/>
    <mergeCell ref="F13:H13"/>
    <mergeCell ref="A14:B14"/>
    <mergeCell ref="C14:D14"/>
    <mergeCell ref="F14:H14"/>
    <mergeCell ref="A15:B15"/>
    <mergeCell ref="C15:D15"/>
    <mergeCell ref="F15:I15"/>
    <mergeCell ref="A16:B16"/>
    <mergeCell ref="C16:D16"/>
    <mergeCell ref="E16:H16"/>
    <mergeCell ref="A17:B17"/>
    <mergeCell ref="C17:D17"/>
    <mergeCell ref="F17:H17"/>
    <mergeCell ref="A18:B18"/>
    <mergeCell ref="C18:D18"/>
    <mergeCell ref="F18:I18"/>
    <mergeCell ref="A19:B19"/>
    <mergeCell ref="C19:D19"/>
    <mergeCell ref="E19:H19"/>
    <mergeCell ref="A20:B20"/>
    <mergeCell ref="C20:D20"/>
    <mergeCell ref="F20:H20"/>
    <mergeCell ref="A21:B21"/>
    <mergeCell ref="C21:D21"/>
    <mergeCell ref="F21:H21"/>
    <mergeCell ref="A22:B22"/>
    <mergeCell ref="C22:D22"/>
    <mergeCell ref="F22:H22"/>
    <mergeCell ref="A23:B23"/>
    <mergeCell ref="C23:D23"/>
    <mergeCell ref="F23:H23"/>
    <mergeCell ref="A24:B24"/>
    <mergeCell ref="C24:D24"/>
    <mergeCell ref="F24:I24"/>
    <mergeCell ref="A25:B25"/>
    <mergeCell ref="C25:D25"/>
    <mergeCell ref="E25:H25"/>
    <mergeCell ref="A26:B26"/>
    <mergeCell ref="C26:D26"/>
    <mergeCell ref="F26:H26"/>
    <mergeCell ref="A27:E27"/>
    <mergeCell ref="F27:I27"/>
    <mergeCell ref="A30:F30"/>
    <mergeCell ref="H30:I30"/>
    <mergeCell ref="A31:F31"/>
    <mergeCell ref="G31:G32"/>
    <mergeCell ref="H31:I32"/>
    <mergeCell ref="J31:J32"/>
    <mergeCell ref="A32:F32"/>
    <mergeCell ref="A35:J35"/>
    <mergeCell ref="A36:J36"/>
    <mergeCell ref="A37:J37"/>
  </mergeCells>
  <pageMargins left="0.147638" right="0.147638" top="0.206693" bottom="0.206693" header="0.0" footer="0.0"/>
  <pageSetup paperSize="9" orientation="portrait"/>
  <rowBreaks count="0" manualBreakCount="0">
    </rowBreaks>
</worksheet>
</file>